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vlmpoc-my.sharepoint.com/personal/svhb_vlm_be/Documents/Afbeeldingen/Bureaublad/"/>
    </mc:Choice>
  </mc:AlternateContent>
  <xr:revisionPtr revIDLastSave="0" documentId="8_{3346C790-5FCE-4D31-BF54-407229EDD796}" xr6:coauthVersionLast="47" xr6:coauthVersionMax="47" xr10:uidLastSave="{00000000-0000-0000-0000-000000000000}"/>
  <bookViews>
    <workbookView xWindow="-108" yWindow="-108" windowWidth="23256" windowHeight="12456" xr2:uid="{A094DE16-CCFB-4D16-8031-214A426F94DE}"/>
  </bookViews>
  <sheets>
    <sheet name="In te vullen voor scoring" sheetId="2" r:id="rId1"/>
    <sheet name="Achtergrond_ongewijzigd laten"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3" l="1"/>
  <c r="C11" i="3"/>
  <c r="D11" i="3" s="1"/>
  <c r="C20" i="3"/>
  <c r="D20" i="3" s="1"/>
  <c r="D23" i="3"/>
  <c r="C17" i="3"/>
  <c r="D17" i="3" s="1"/>
  <c r="C8" i="3"/>
  <c r="D8" i="3" s="1"/>
  <c r="C14" i="3"/>
  <c r="D14" i="3" s="1"/>
  <c r="C5" i="3"/>
  <c r="D5" i="3" s="1"/>
  <c r="D26" i="3" l="1"/>
  <c r="D27" i="3" s="1"/>
  <c r="D29" i="3" l="1"/>
  <c r="B25" i="2" s="1"/>
  <c r="B24" i="2" l="1"/>
</calcChain>
</file>

<file path=xl/sharedStrings.xml><?xml version="1.0" encoding="utf-8"?>
<sst xmlns="http://schemas.openxmlformats.org/spreadsheetml/2006/main" count="99" uniqueCount="74">
  <si>
    <t>Desktop check</t>
  </si>
  <si>
    <t>1. Code biologische waarderingskaart</t>
  </si>
  <si>
    <t>2. (Potentiële) stapsteen voor zeldzame soorten</t>
  </si>
  <si>
    <t>3. Ouderdom</t>
  </si>
  <si>
    <t>4. Onderdeel recreatieve route</t>
  </si>
  <si>
    <t>Terreincheck</t>
  </si>
  <si>
    <t>5. Gelaagdheid</t>
  </si>
  <si>
    <t>6. Hoogte</t>
  </si>
  <si>
    <t>7. Habitatboom of veteraanboom aanwezig</t>
  </si>
  <si>
    <t>Score (herleid tot score op 10)</t>
  </si>
  <si>
    <t>Ingevuld door gebruiker</t>
  </si>
  <si>
    <t>Deelscore</t>
  </si>
  <si>
    <t>Codes</t>
  </si>
  <si>
    <t>Score</t>
  </si>
  <si>
    <t>Opties</t>
  </si>
  <si>
    <t>KLE ligt in één van de actiegebieden</t>
  </si>
  <si>
    <t>KLE ligt buiten de actiegebieden</t>
  </si>
  <si>
    <t>Scoring</t>
  </si>
  <si>
    <t>Aanwezig in 19e Eeuw</t>
  </si>
  <si>
    <t>Aanwezig in 1944</t>
  </si>
  <si>
    <t>Aanwezig in 1971</t>
  </si>
  <si>
    <t>Aanwezig in 2000</t>
  </si>
  <si>
    <t>Recenter</t>
  </si>
  <si>
    <t>Scores</t>
  </si>
  <si>
    <t>Ligt niet langs een recreatieve route</t>
  </si>
  <si>
    <t>Goed ontwikkelde boom-, struik- en kruidlaag</t>
  </si>
  <si>
    <t>Enkel boomlaag met kruidlaag of enkel struiklaag met kruidlaag</t>
  </si>
  <si>
    <t>Enkel boomlaag of struiklaag, geen goed ontwikkelde kruidlaag</t>
  </si>
  <si>
    <t>Hoogste boom &gt; 20 m</t>
  </si>
  <si>
    <t>Hoogte tussen 12 – 20 m</t>
  </si>
  <si>
    <t>Hoogte &lt; 12m</t>
  </si>
  <si>
    <t>Totaal</t>
  </si>
  <si>
    <t>potentieel maximum</t>
  </si>
  <si>
    <t>TOTAAL OP 10</t>
  </si>
  <si>
    <t>FACTOR</t>
  </si>
  <si>
    <t>Score hoger of gelijk aan 8/10</t>
  </si>
  <si>
    <t>Verbod</t>
  </si>
  <si>
    <t>Score 7 of 6</t>
  </si>
  <si>
    <t>Factor 2</t>
  </si>
  <si>
    <t>Score 5 of 4</t>
  </si>
  <si>
    <t>Factor 1,5</t>
  </si>
  <si>
    <t>Score &lt; 4</t>
  </si>
  <si>
    <t>Factor 1</t>
  </si>
  <si>
    <t>4. Onderdeel recreatieve route of bufferfunctie</t>
  </si>
  <si>
    <t>Waarderingskader houtige, lijnvormige KLE in het kader van de beoordeling van de omgevingsvergunningsaanvraag</t>
  </si>
  <si>
    <t xml:space="preserve">Deze tool helpt je om een 'waardering' van een KLE op te maken aan de hand van een set criteria. </t>
  </si>
  <si>
    <t>Extra informatie. Check zeker de handleiding voor meer info.</t>
  </si>
  <si>
    <t>Sanne Van Den Berge, Laura Van Vooren - BOS+ Vlaanderen VZW</t>
  </si>
  <si>
    <t>Resultaat: verbod of compensatiefactor</t>
  </si>
  <si>
    <t>Kies voor elk criterium uit de keuzemenu welk antwoord van toepassing is voor de KLE (oranje hokjes)</t>
  </si>
  <si>
    <t>Indien de score van de KLE ≥ 8/10, dan is de KLE in principe ‘onvervangbaar’: in het blauw hokje 'resultaat' lees je 'verbod': adviseer de aanvraag ongunstig</t>
  </si>
  <si>
    <t>Tool te gebruiken in combinatie met de Handleiding: Beoordeling van de vergunningsaanvraag voor het wijzigen van houtige, lijnvormige kleine landschapselementen (Van Den Berge &amp; Van Vooren 2025)</t>
  </si>
  <si>
    <t>Erfgoedobject</t>
  </si>
  <si>
    <t>Ligt langs een recreatieve route / vervult een belangrijke bufferfunctie</t>
  </si>
  <si>
    <t>Veteraanboom of habitatboom aanwezig</t>
  </si>
  <si>
    <t>Geen veteraanboom of habitatboom aanwezig</t>
  </si>
  <si>
    <t>De criteria worden automatisch 'gescoord'. Deze scores worden opgeteld en herleid naar een score op 10 (geel hokje)</t>
  </si>
  <si>
    <t>2. Raadpleeg de actiegebieden SoortBeschermingsProgramma's op Geopunt Vlaanderen om na te gaan of de KLE in een actiegebied ligt van kamsalamander, boomkikker, zomertortel, grauwe klauwier, hazelmuis of vleermuizen. KLE kunnen fungeren als belangrijke stapstenen voor deze soorten.</t>
  </si>
  <si>
    <t>1. Code biologische waarderingskaart (BWK)</t>
  </si>
  <si>
    <t>3. Controleer ouderdom en continuïteit van de KLE  via het geoportaal onroerend erfgoed (geo.onroerenderfgoed.be): In ‘informatielagen’ houtkanten en bomenrijen voor verschillende kaarten (tijdsperiodes) aanzetten. De ouderdom van KLE is een sterke indicator van hun ecologische, cultuurhistorische en recreatieve waarde, en kan worden beoordeeld via kaarten en inventarissen op het geoportaal Onroerend Erfgoed</t>
  </si>
  <si>
    <t xml:space="preserve">1. Raadpleeg de BWK via Geopunt Vlaanderen (https://www.geopunt.be/): controleer welke code de KLE hierop heeft. De BWK biedt een breed erkende, objectieve inschatting van de natuurwaarde van KLE. </t>
  </si>
  <si>
    <t>4. Controleer of de KLE deel uitmaakt van recreatieve routes (langs fietsknooppuntennetwerk en wandelnetwerken) of een duidelijke buffer vormt via Geopunt of via luchtfoto's. Dergelijke KLE's verhogen de landschappelijke beleving en of vervullen een belangrijke schermfunctie.</t>
  </si>
  <si>
    <t>5. Beoordeel de gelaagdheid ter plaatse (visueel). Een duidelijke gelaagdheid in KLE creëert meer niches en bevordert biodiversiteit.</t>
  </si>
  <si>
    <t>6. De hoogte van de bomen kan ter plaatse ingeschat worden. Selecteer hiervoor de hoogste boom in de KLE. De hoogte van bomen in KLE bevordert biodiversiteit, microklimaat en landschappelijke beleving.</t>
  </si>
  <si>
    <t>7. Controleer op aanwezigheid van habitat- of veteraanbomen, herkenbaar aan holtes, scheuren, dode takken of opvallende stamvormen, verhoogt de ecologische waarde van KLE door het bieden van microhabitats voor diverse soorten.</t>
  </si>
  <si>
    <t>Opgelet: Om de KLE te waarderen, dienen eerst de volgende ‘vetocriteria’ gecontroleerd te worden (zie handleiding module 3): Is de schade aan de KLE vermijdbaar? Stamt de KLE reeds uit de 18e Eeuw? Is er autochtoon materiaal aanwezig? Zijn er beschermde soorten aanwezig? Als aan één van deze vetocriteria voldaan is, dan wordt de aanvraag sowieso ongunstig geadviseerd. Indien géén van de vetocriteria geldig zijn voor de KLE in kwestie, wordt overgegaan tot de scoring van de KLE via onderstaand waarderingskader.</t>
  </si>
  <si>
    <t>Indien de score &lt; 8/10 dan kan een vergunning worden toegekend, gekoppeld aan vergunningsvoorwaarden en een 'compensatiefactor' voor de gewijzigde oppervlakte (2, 1.5 of 1): zie handleiding module 8 voor meer uitleg</t>
  </si>
  <si>
    <t>z</t>
  </si>
  <si>
    <t>wz</t>
  </si>
  <si>
    <t>w</t>
  </si>
  <si>
    <t>mwz</t>
  </si>
  <si>
    <t>mz</t>
  </si>
  <si>
    <t>mw</t>
  </si>
  <si>
    <t>andere codes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</si>
</sst>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rgb="FF000000"/>
      <name val="Calibri"/>
      <family val="2"/>
    </font>
    <font>
      <i/>
      <sz val="11"/>
      <color theme="1"/>
      <name val="Aptos Narrow"/>
      <family val="2"/>
      <scheme val="minor"/>
    </font>
    <font>
      <b/>
      <sz val="11"/>
      <color theme="1"/>
      <name val="Aptos Narrow"/>
      <family val="2"/>
      <scheme val="minor"/>
    </font>
    <font>
      <b/>
      <sz val="14"/>
      <color theme="1"/>
      <name val="Aptos Narrow"/>
      <family val="2"/>
      <scheme val="minor"/>
    </font>
    <font>
      <sz val="11"/>
      <color theme="0" tint="-0.499984740745262"/>
      <name val="Aptos Narrow"/>
      <family val="2"/>
      <scheme val="minor"/>
    </font>
    <font>
      <i/>
      <sz val="10"/>
      <color theme="1"/>
      <name val="Aptos Narrow"/>
      <family val="2"/>
      <scheme val="minor"/>
    </font>
    <font>
      <i/>
      <sz val="10"/>
      <color theme="0" tint="-0.499984740745262"/>
      <name val="Aptos Narrow"/>
      <family val="2"/>
      <scheme val="minor"/>
    </font>
    <font>
      <i/>
      <sz val="11"/>
      <color rgb="FFFF0000"/>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
      <patternFill patternType="solid">
        <fgColor rgb="FF00B0F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8">
    <xf numFmtId="0" fontId="0" fillId="0" borderId="0" xfId="0"/>
    <xf numFmtId="0" fontId="1" fillId="0" borderId="0" xfId="0" applyFont="1"/>
    <xf numFmtId="0" fontId="0" fillId="3"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center" vertical="top" wrapText="1"/>
    </xf>
    <xf numFmtId="0" fontId="0" fillId="2" borderId="0" xfId="0" applyFill="1" applyAlignment="1">
      <alignment horizontal="right"/>
    </xf>
    <xf numFmtId="2" fontId="0" fillId="2" borderId="0" xfId="0" applyNumberFormat="1" applyFill="1"/>
    <xf numFmtId="0" fontId="0" fillId="0" borderId="0" xfId="0" applyAlignment="1">
      <alignment wrapText="1"/>
    </xf>
    <xf numFmtId="20" fontId="0" fillId="0" borderId="0" xfId="0" applyNumberFormat="1"/>
    <xf numFmtId="0" fontId="0" fillId="4" borderId="0" xfId="0" applyFill="1"/>
    <xf numFmtId="0" fontId="3" fillId="0" borderId="0" xfId="0" applyFont="1"/>
    <xf numFmtId="0" fontId="4" fillId="0" borderId="0" xfId="0" applyFont="1"/>
    <xf numFmtId="0" fontId="5" fillId="0" borderId="0" xfId="0" applyFont="1" applyAlignment="1">
      <alignment horizontal="right"/>
    </xf>
    <xf numFmtId="17" fontId="5" fillId="0" borderId="0" xfId="0" applyNumberFormat="1" applyFont="1" applyAlignment="1">
      <alignment horizontal="right"/>
    </xf>
    <xf numFmtId="0" fontId="0" fillId="5" borderId="0" xfId="0" applyFill="1"/>
    <xf numFmtId="0" fontId="7" fillId="0" borderId="0" xfId="0" applyFont="1" applyAlignment="1">
      <alignment horizontal="left"/>
    </xf>
    <xf numFmtId="0" fontId="0" fillId="6" borderId="0" xfId="0" applyFill="1" applyAlignment="1">
      <alignment horizontal="right"/>
    </xf>
    <xf numFmtId="0" fontId="2"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0" fillId="0" borderId="0" xfId="0" applyAlignment="1">
      <alignment horizontal="center"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A0764-C559-47FC-A0C7-E74A36AF37E5}">
  <dimension ref="A1:D25"/>
  <sheetViews>
    <sheetView tabSelected="1" workbookViewId="0">
      <selection activeCell="A5" sqref="A5"/>
    </sheetView>
  </sheetViews>
  <sheetFormatPr defaultRowHeight="14.4" x14ac:dyDescent="0.3"/>
  <cols>
    <col min="1" max="1" width="70.5546875" customWidth="1"/>
    <col min="2" max="2" width="46.77734375" customWidth="1"/>
    <col min="4" max="4" width="49.33203125" bestFit="1" customWidth="1"/>
    <col min="6" max="6" width="26.88671875" bestFit="1" customWidth="1"/>
    <col min="7" max="7" width="49.33203125" bestFit="1" customWidth="1"/>
  </cols>
  <sheetData>
    <row r="1" spans="1:4" ht="18" x14ac:dyDescent="0.35">
      <c r="A1" s="18" t="s">
        <v>44</v>
      </c>
    </row>
    <row r="2" spans="1:4" x14ac:dyDescent="0.3">
      <c r="A2" s="17" t="s">
        <v>51</v>
      </c>
    </row>
    <row r="3" spans="1:4" x14ac:dyDescent="0.3">
      <c r="A3" s="19" t="s">
        <v>47</v>
      </c>
    </row>
    <row r="4" spans="1:4" x14ac:dyDescent="0.3">
      <c r="A4" s="20">
        <v>46000</v>
      </c>
    </row>
    <row r="6" spans="1:4" x14ac:dyDescent="0.3">
      <c r="A6" s="24" t="s">
        <v>45</v>
      </c>
    </row>
    <row r="7" spans="1:4" x14ac:dyDescent="0.3">
      <c r="A7" s="24" t="s">
        <v>49</v>
      </c>
    </row>
    <row r="8" spans="1:4" x14ac:dyDescent="0.3">
      <c r="A8" s="24" t="s">
        <v>56</v>
      </c>
    </row>
    <row r="9" spans="1:4" x14ac:dyDescent="0.3">
      <c r="A9" s="24" t="s">
        <v>50</v>
      </c>
    </row>
    <row r="10" spans="1:4" x14ac:dyDescent="0.3">
      <c r="A10" s="25" t="s">
        <v>66</v>
      </c>
    </row>
    <row r="11" spans="1:4" x14ac:dyDescent="0.3">
      <c r="A11" s="26" t="s">
        <v>65</v>
      </c>
      <c r="B11" s="14"/>
    </row>
    <row r="12" spans="1:4" x14ac:dyDescent="0.3">
      <c r="A12" s="22"/>
    </row>
    <row r="13" spans="1:4" x14ac:dyDescent="0.3">
      <c r="A13" s="2" t="s">
        <v>0</v>
      </c>
      <c r="D13" s="21" t="s">
        <v>46</v>
      </c>
    </row>
    <row r="14" spans="1:4" x14ac:dyDescent="0.3">
      <c r="A14" t="s">
        <v>58</v>
      </c>
      <c r="B14" s="16" t="s">
        <v>68</v>
      </c>
      <c r="D14" t="s">
        <v>60</v>
      </c>
    </row>
    <row r="15" spans="1:4" x14ac:dyDescent="0.3">
      <c r="A15" t="s">
        <v>2</v>
      </c>
      <c r="B15" s="16" t="s">
        <v>16</v>
      </c>
      <c r="D15" t="s">
        <v>57</v>
      </c>
    </row>
    <row r="16" spans="1:4" x14ac:dyDescent="0.3">
      <c r="A16" t="s">
        <v>3</v>
      </c>
      <c r="B16" s="16" t="s">
        <v>22</v>
      </c>
      <c r="D16" t="s">
        <v>59</v>
      </c>
    </row>
    <row r="17" spans="1:4" x14ac:dyDescent="0.3">
      <c r="A17" t="s">
        <v>43</v>
      </c>
      <c r="B17" s="16" t="s">
        <v>24</v>
      </c>
      <c r="D17" t="s">
        <v>61</v>
      </c>
    </row>
    <row r="19" spans="1:4" x14ac:dyDescent="0.3">
      <c r="A19" s="2" t="s">
        <v>5</v>
      </c>
    </row>
    <row r="20" spans="1:4" x14ac:dyDescent="0.3">
      <c r="A20" t="s">
        <v>6</v>
      </c>
      <c r="B20" s="16" t="s">
        <v>27</v>
      </c>
      <c r="D20" t="s">
        <v>62</v>
      </c>
    </row>
    <row r="21" spans="1:4" x14ac:dyDescent="0.3">
      <c r="A21" t="s">
        <v>7</v>
      </c>
      <c r="B21" s="16" t="s">
        <v>30</v>
      </c>
      <c r="D21" t="s">
        <v>63</v>
      </c>
    </row>
    <row r="22" spans="1:4" x14ac:dyDescent="0.3">
      <c r="A22" t="s">
        <v>8</v>
      </c>
      <c r="B22" s="16" t="s">
        <v>55</v>
      </c>
      <c r="D22" t="s">
        <v>64</v>
      </c>
    </row>
    <row r="24" spans="1:4" x14ac:dyDescent="0.3">
      <c r="A24" s="12" t="s">
        <v>9</v>
      </c>
      <c r="B24" s="13">
        <f>'Achtergrond_ongewijzigd laten'!D27</f>
        <v>4.1379310344827589</v>
      </c>
    </row>
    <row r="25" spans="1:4" x14ac:dyDescent="0.3">
      <c r="A25" s="23" t="s">
        <v>48</v>
      </c>
      <c r="B25" s="23">
        <f>'Achtergrond_ongewijzigd laten'!D29</f>
        <v>1.5</v>
      </c>
    </row>
  </sheetData>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9F5A5A28-45D1-4196-833B-F6D5806B097A}">
          <x14:formula1>
            <xm:f>'Achtergrond_ongewijzigd laten'!$G$8:$H$8</xm:f>
          </x14:formula1>
          <xm:sqref>B15</xm:sqref>
        </x14:dataValidation>
        <x14:dataValidation type="list" allowBlank="1" showInputMessage="1" showErrorMessage="1" xr:uid="{55A251CE-20B0-4471-AE90-BD57ACD1432A}">
          <x14:formula1>
            <xm:f>'Achtergrond_ongewijzigd laten'!$G$11:$L$11</xm:f>
          </x14:formula1>
          <xm:sqref>B16</xm:sqref>
        </x14:dataValidation>
        <x14:dataValidation type="list" allowBlank="1" showInputMessage="1" showErrorMessage="1" xr:uid="{2D16106D-0E01-451C-ABB4-3139CEF109D1}">
          <x14:formula1>
            <xm:f>'Achtergrond_ongewijzigd laten'!$G$17:$I$17</xm:f>
          </x14:formula1>
          <xm:sqref>B20</xm:sqref>
        </x14:dataValidation>
        <x14:dataValidation type="list" allowBlank="1" showInputMessage="1" showErrorMessage="1" xr:uid="{56A6DA10-D66C-48EF-A3ED-2884F39B18B1}">
          <x14:formula1>
            <xm:f>'Achtergrond_ongewijzigd laten'!$G$20:$I$20</xm:f>
          </x14:formula1>
          <xm:sqref>B21</xm:sqref>
        </x14:dataValidation>
        <x14:dataValidation type="list" allowBlank="1" showInputMessage="1" showErrorMessage="1" xr:uid="{6163D44D-79D3-4C01-951C-68A6AA3E23D2}">
          <x14:formula1>
            <xm:f>'Achtergrond_ongewijzigd laten'!$G$23:$H$23</xm:f>
          </x14:formula1>
          <xm:sqref>B22</xm:sqref>
        </x14:dataValidation>
        <x14:dataValidation type="list" allowBlank="1" showInputMessage="1" showErrorMessage="1" xr:uid="{A2B1DF19-52EB-4969-9F4E-2606C4D26108}">
          <x14:formula1>
            <xm:f>'Achtergrond_ongewijzigd laten'!$G$14:$H$14</xm:f>
          </x14:formula1>
          <xm:sqref>B17</xm:sqref>
        </x14:dataValidation>
        <x14:dataValidation type="list" allowBlank="1" showInputMessage="1" xr:uid="{32E480AB-AAA2-40FE-BC78-71F025217016}">
          <x14:formula1>
            <xm:f>'Achtergrond_ongewijzigd laten'!$G$5:$R$5</xm:f>
          </x14:formula1>
          <xm:sqref>B14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F1ED5-358E-4249-A02F-D1426CAD4CA1}">
  <dimension ref="A4:N34"/>
  <sheetViews>
    <sheetView topLeftCell="F1" zoomScale="77" workbookViewId="0">
      <selection activeCell="N6" sqref="N6"/>
    </sheetView>
  </sheetViews>
  <sheetFormatPr defaultRowHeight="14.4" x14ac:dyDescent="0.3"/>
  <cols>
    <col min="1" max="1" width="16.5546875" customWidth="1"/>
    <col min="2" max="2" width="39.33203125" bestFit="1" customWidth="1"/>
    <col min="3" max="3" width="30.33203125" bestFit="1" customWidth="1"/>
    <col min="4" max="4" width="9.33203125" bestFit="1" customWidth="1"/>
    <col min="6" max="6" width="26.88671875" bestFit="1" customWidth="1"/>
    <col min="7" max="7" width="13.6640625" bestFit="1" customWidth="1"/>
    <col min="17" max="17" width="4.6640625" bestFit="1" customWidth="1"/>
  </cols>
  <sheetData>
    <row r="4" spans="1:14" x14ac:dyDescent="0.3">
      <c r="C4" t="s">
        <v>10</v>
      </c>
      <c r="D4" t="s">
        <v>11</v>
      </c>
    </row>
    <row r="5" spans="1:14" x14ac:dyDescent="0.3">
      <c r="A5" s="27" t="s">
        <v>0</v>
      </c>
      <c r="B5" t="s">
        <v>1</v>
      </c>
      <c r="C5" t="str">
        <f>'In te vullen voor scoring'!B14</f>
        <v>wz</v>
      </c>
      <c r="D5">
        <f>IF(C5=0,"",IF(ISERROR(HLOOKUP(C5,G5:M6,2,FALSE)),1,HLOOKUP(C5,G5:M6,2,FALSE)))</f>
        <v>5</v>
      </c>
      <c r="F5" t="s">
        <v>12</v>
      </c>
      <c r="G5" t="s">
        <v>67</v>
      </c>
      <c r="H5" t="s">
        <v>68</v>
      </c>
      <c r="I5" t="s">
        <v>69</v>
      </c>
      <c r="J5" t="s">
        <v>70</v>
      </c>
      <c r="K5" t="s">
        <v>71</v>
      </c>
      <c r="L5" t="s">
        <v>72</v>
      </c>
      <c r="M5" t="s">
        <v>69</v>
      </c>
      <c r="N5" t="s">
        <v>73</v>
      </c>
    </row>
    <row r="6" spans="1:14" x14ac:dyDescent="0.3">
      <c r="A6" s="27"/>
      <c r="F6" t="s">
        <v>13</v>
      </c>
      <c r="G6">
        <v>5</v>
      </c>
      <c r="H6">
        <v>5</v>
      </c>
      <c r="I6">
        <v>4</v>
      </c>
      <c r="J6">
        <v>4</v>
      </c>
      <c r="K6">
        <v>4</v>
      </c>
      <c r="L6">
        <v>3</v>
      </c>
      <c r="M6">
        <v>1</v>
      </c>
      <c r="N6">
        <v>1</v>
      </c>
    </row>
    <row r="7" spans="1:14" x14ac:dyDescent="0.3">
      <c r="A7" s="27"/>
    </row>
    <row r="8" spans="1:14" x14ac:dyDescent="0.3">
      <c r="A8" s="27"/>
      <c r="B8" t="s">
        <v>2</v>
      </c>
      <c r="C8" t="str">
        <f>'In te vullen voor scoring'!B15</f>
        <v>KLE ligt buiten de actiegebieden</v>
      </c>
      <c r="D8">
        <f>IF(C8=0,"",HLOOKUP(C8,G8:H9,2,FALSE))</f>
        <v>0</v>
      </c>
      <c r="F8" t="s">
        <v>14</v>
      </c>
      <c r="G8" t="s">
        <v>15</v>
      </c>
      <c r="H8" t="s">
        <v>16</v>
      </c>
    </row>
    <row r="9" spans="1:14" x14ac:dyDescent="0.3">
      <c r="A9" s="27"/>
      <c r="F9" t="s">
        <v>17</v>
      </c>
      <c r="G9">
        <v>3</v>
      </c>
      <c r="H9">
        <v>0</v>
      </c>
    </row>
    <row r="10" spans="1:14" x14ac:dyDescent="0.3">
      <c r="A10" s="27"/>
    </row>
    <row r="11" spans="1:14" x14ac:dyDescent="0.3">
      <c r="A11" s="27"/>
      <c r="B11" t="s">
        <v>3</v>
      </c>
      <c r="C11" t="str">
        <f>'In te vullen voor scoring'!B16</f>
        <v>Recenter</v>
      </c>
      <c r="D11">
        <f>IF(C11=0,"",HLOOKUP(C11,G11:L12,2,FALSE))</f>
        <v>0</v>
      </c>
      <c r="F11" t="s">
        <v>14</v>
      </c>
      <c r="G11" t="s">
        <v>52</v>
      </c>
      <c r="H11" t="s">
        <v>18</v>
      </c>
      <c r="I11" t="s">
        <v>19</v>
      </c>
      <c r="J11" t="s">
        <v>20</v>
      </c>
      <c r="K11" t="s">
        <v>21</v>
      </c>
      <c r="L11" t="s">
        <v>22</v>
      </c>
    </row>
    <row r="12" spans="1:14" x14ac:dyDescent="0.3">
      <c r="A12" s="27"/>
      <c r="F12" t="s">
        <v>23</v>
      </c>
      <c r="G12">
        <v>5</v>
      </c>
      <c r="H12">
        <v>4</v>
      </c>
      <c r="I12">
        <v>3</v>
      </c>
      <c r="J12">
        <v>2</v>
      </c>
      <c r="K12">
        <v>1</v>
      </c>
      <c r="L12">
        <v>0</v>
      </c>
    </row>
    <row r="13" spans="1:14" x14ac:dyDescent="0.3">
      <c r="A13" s="27"/>
    </row>
    <row r="14" spans="1:14" x14ac:dyDescent="0.3">
      <c r="A14" s="27"/>
      <c r="B14" t="s">
        <v>4</v>
      </c>
      <c r="C14" t="str">
        <f>'In te vullen voor scoring'!B17</f>
        <v>Ligt niet langs een recreatieve route</v>
      </c>
      <c r="D14">
        <f>IF(C14=0,"",HLOOKUP(C14,G14:H15,2,FALSE))</f>
        <v>0</v>
      </c>
      <c r="F14" t="s">
        <v>14</v>
      </c>
      <c r="G14" t="s">
        <v>53</v>
      </c>
      <c r="H14" t="s">
        <v>24</v>
      </c>
    </row>
    <row r="15" spans="1:14" x14ac:dyDescent="0.3">
      <c r="A15" s="11"/>
      <c r="F15" t="s">
        <v>23</v>
      </c>
      <c r="G15">
        <v>5</v>
      </c>
      <c r="H15">
        <v>0</v>
      </c>
    </row>
    <row r="16" spans="1:14" x14ac:dyDescent="0.3">
      <c r="A16" s="11"/>
    </row>
    <row r="17" spans="1:13" x14ac:dyDescent="0.3">
      <c r="A17" s="27" t="s">
        <v>5</v>
      </c>
      <c r="B17" t="s">
        <v>6</v>
      </c>
      <c r="C17" t="str">
        <f>'In te vullen voor scoring'!B20</f>
        <v>Enkel boomlaag of struiklaag, geen goed ontwikkelde kruidlaag</v>
      </c>
      <c r="D17">
        <f>IF(C17=0,"",HLOOKUP(C17,G17:I18,2,FALSE))</f>
        <v>1</v>
      </c>
      <c r="F17" t="s">
        <v>14</v>
      </c>
      <c r="G17" s="1" t="s">
        <v>25</v>
      </c>
      <c r="H17" s="1" t="s">
        <v>26</v>
      </c>
      <c r="I17" s="1" t="s">
        <v>27</v>
      </c>
    </row>
    <row r="18" spans="1:13" x14ac:dyDescent="0.3">
      <c r="A18" s="27"/>
      <c r="F18" t="s">
        <v>23</v>
      </c>
      <c r="G18">
        <v>3</v>
      </c>
      <c r="H18">
        <v>2</v>
      </c>
      <c r="I18" s="1">
        <v>1</v>
      </c>
    </row>
    <row r="19" spans="1:13" x14ac:dyDescent="0.3">
      <c r="A19" s="27"/>
      <c r="H19" s="1"/>
      <c r="I19" s="1"/>
    </row>
    <row r="20" spans="1:13" x14ac:dyDescent="0.3">
      <c r="A20" s="27"/>
      <c r="B20" t="s">
        <v>7</v>
      </c>
      <c r="C20" t="str">
        <f>'In te vullen voor scoring'!B21</f>
        <v>Hoogte &lt; 12m</v>
      </c>
      <c r="D20">
        <f>IF(C20=0,"",HLOOKUP(C20,G20:I21,2,FALSE))</f>
        <v>1</v>
      </c>
      <c r="F20" t="s">
        <v>14</v>
      </c>
      <c r="G20" t="s">
        <v>28</v>
      </c>
      <c r="H20" t="s">
        <v>29</v>
      </c>
      <c r="I20" t="s">
        <v>30</v>
      </c>
    </row>
    <row r="21" spans="1:13" x14ac:dyDescent="0.3">
      <c r="A21" s="27"/>
      <c r="F21" t="s">
        <v>23</v>
      </c>
      <c r="G21">
        <v>3</v>
      </c>
      <c r="H21">
        <v>2</v>
      </c>
      <c r="I21">
        <v>1</v>
      </c>
    </row>
    <row r="22" spans="1:13" x14ac:dyDescent="0.3">
      <c r="A22" s="27"/>
    </row>
    <row r="23" spans="1:13" x14ac:dyDescent="0.3">
      <c r="A23" s="27"/>
      <c r="B23" t="s">
        <v>8</v>
      </c>
      <c r="C23" t="s">
        <v>54</v>
      </c>
      <c r="D23">
        <f>IF(C23=0,"",HLOOKUP(C23,G23:H24,2,FALSE))</f>
        <v>5</v>
      </c>
      <c r="F23" t="s">
        <v>14</v>
      </c>
      <c r="G23" t="s">
        <v>54</v>
      </c>
      <c r="H23" t="s">
        <v>55</v>
      </c>
      <c r="M23" s="15"/>
    </row>
    <row r="24" spans="1:13" x14ac:dyDescent="0.3">
      <c r="F24" t="s">
        <v>23</v>
      </c>
      <c r="G24">
        <v>5</v>
      </c>
      <c r="H24">
        <v>0</v>
      </c>
      <c r="M24" s="15"/>
    </row>
    <row r="26" spans="1:13" x14ac:dyDescent="0.3">
      <c r="C26" t="s">
        <v>31</v>
      </c>
      <c r="D26">
        <f>SUM(D5:D23)</f>
        <v>12</v>
      </c>
      <c r="F26" t="s">
        <v>32</v>
      </c>
      <c r="G26">
        <f>SUM(G6,G9,G12,G15,G18,G21,G24)</f>
        <v>29</v>
      </c>
    </row>
    <row r="27" spans="1:13" x14ac:dyDescent="0.3">
      <c r="C27" t="s">
        <v>33</v>
      </c>
      <c r="D27">
        <f>(D26/G26)*10</f>
        <v>4.1379310344827589</v>
      </c>
    </row>
    <row r="29" spans="1:13" x14ac:dyDescent="0.3">
      <c r="C29" t="s">
        <v>34</v>
      </c>
      <c r="D29">
        <f>IF(D27="","",IF(D27&gt;=8,"Verbod",IF(D27&gt;=6,2,IF(D27&gt;=4,1.5,1))))</f>
        <v>1.5</v>
      </c>
    </row>
    <row r="30" spans="1:13" ht="15" thickBot="1" x14ac:dyDescent="0.35"/>
    <row r="31" spans="1:13" x14ac:dyDescent="0.3">
      <c r="B31" s="3" t="s">
        <v>35</v>
      </c>
      <c r="C31" s="4" t="s">
        <v>36</v>
      </c>
      <c r="D31" s="5"/>
    </row>
    <row r="32" spans="1:13" x14ac:dyDescent="0.3">
      <c r="B32" s="6" t="s">
        <v>37</v>
      </c>
      <c r="C32" t="s">
        <v>38</v>
      </c>
      <c r="D32" s="7"/>
    </row>
    <row r="33" spans="2:4" x14ac:dyDescent="0.3">
      <c r="B33" s="6" t="s">
        <v>39</v>
      </c>
      <c r="C33" t="s">
        <v>40</v>
      </c>
      <c r="D33" s="7"/>
    </row>
    <row r="34" spans="2:4" ht="15" thickBot="1" x14ac:dyDescent="0.35">
      <c r="B34" s="8" t="s">
        <v>41</v>
      </c>
      <c r="C34" s="9" t="s">
        <v>42</v>
      </c>
      <c r="D34" s="10"/>
    </row>
  </sheetData>
  <mergeCells count="2">
    <mergeCell ref="A5:A14"/>
    <mergeCell ref="A17:A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 ma:contentTypeID="0x0101006698C3EA06960646931FECBF22C421CF" ma:contentTypeVersion="13" ma:contentTypeDescription="Een nieuw document maken." ma:contentTypeScope="" ma:versionID="74942b421c8b6ec9ffcc0b586045edc5">
  <xsd:schema xmlns:xsd="http://www.w3.org/2001/XMLSchema" xmlns:xs="http://www.w3.org/2001/XMLSchema" xmlns:p="http://schemas.microsoft.com/office/2006/metadata/properties" xmlns:ns1="http://schemas.microsoft.com/sharepoint/v3" xmlns:ns2="8352b163-ef7a-4c75-991d-0dfe92b21fb1" targetNamespace="http://schemas.microsoft.com/office/2006/metadata/properties" ma:root="true" ma:fieldsID="0cec374037bb6a7ab943da848d877c87" ns1:_="" ns2:_="">
    <xsd:import namespace="http://schemas.microsoft.com/sharepoint/v3"/>
    <xsd:import namespace="8352b163-ef7a-4c75-991d-0dfe92b21fb1"/>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Begindatum van de planning" ma:description="" ma:internalName="PublishingStartDate">
      <xsd:simpleType>
        <xsd:restriction base="dms:Unknown"/>
      </xsd:simpleType>
    </xsd:element>
    <xsd:element name="PublishingExpirationDate" ma:index="5" nillable="true" ma:displayName="Einddatum van de planning"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52b163-ef7a-4c75-991d-0dfe92b21fb1" elementFormDefault="qualified">
    <xsd:import namespace="http://schemas.microsoft.com/office/2006/documentManagement/types"/>
    <xsd:import namespace="http://schemas.microsoft.com/office/infopath/2007/PartnerControls"/>
    <xsd:element name="SharedWithUsers" ma:index="1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VLMBasisDocument" ma:contentTypeID="0x0101008143CB61005C4B7097E3D6EAB9B737CC003F81A92633B15A4DACCF5D0B727F1EE9" ma:contentTypeVersion="44" ma:contentTypeDescription="VLM basis inhoudstype" ma:contentTypeScope="" ma:versionID="5320b1f5d33683307a7803f52e238b9e">
  <xsd:schema xmlns:xsd="http://www.w3.org/2001/XMLSchema" xmlns:xs="http://www.w3.org/2001/XMLSchema" xmlns:p="http://schemas.microsoft.com/office/2006/metadata/properties" xmlns:ns2="52a27886-e409-4f58-aea8-31bc2a2f8bea" xmlns:ns3="ee899bb6-127b-4f43-8fd6-d274e5d18b69" xmlns:ns4="f5069b46-d871-4c5a-a3f1-94d944bcedd6" targetNamespace="http://schemas.microsoft.com/office/2006/metadata/properties" ma:root="true" ma:fieldsID="87de600afd1b78791872376f3ed8cf62" ns2:_="" ns3:_="" ns4:_="">
    <xsd:import namespace="52a27886-e409-4f58-aea8-31bc2a2f8bea"/>
    <xsd:import namespace="ee899bb6-127b-4f43-8fd6-d274e5d18b69"/>
    <xsd:import namespace="f5069b46-d871-4c5a-a3f1-94d944bcedd6"/>
    <xsd:element name="properties">
      <xsd:complexType>
        <xsd:sequence>
          <xsd:element name="documentManagement">
            <xsd:complexType>
              <xsd:all>
                <xsd:element ref="ns2:TaxKeywordTaxHTField" minOccurs="0"/>
                <xsd:element ref="ns2:TaxCatchAll" minOccurs="0"/>
                <xsd:element ref="ns3:MetadataThema_Note" minOccurs="0"/>
                <xsd:element ref="ns3:MetadataProject_Note" minOccurs="0"/>
                <xsd:element ref="ns3:MetadataDoelgroep_Note" minOccurs="0"/>
                <xsd:element ref="ns2:TaxCatchAllLabel" minOccurs="0"/>
                <xsd:element ref="ns2:_dlc_DocId" minOccurs="0"/>
                <xsd:element ref="ns2:_dlc_DocIdUrl" minOccurs="0"/>
                <xsd:element ref="ns2:_dlc_DocIdPersistId" minOccurs="0"/>
                <xsd:element ref="ns2:DocumentType" minOccurs="0"/>
                <xsd:element ref="ns2:Referentiejaar"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27886-e409-4f58-aea8-31bc2a2f8be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Ondernemingstrefwoorden" ma:fieldId="{23f27201-bee3-471e-b2e7-b64fd8b7ca38}" ma:taxonomyMulti="true" ma:sspId="0c5116a7-fc45-434b-8d6e-256aff411b4d"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9390c94d-74f8-4df9-83d1-1e483b685228}" ma:internalName="TaxCatchAll" ma:showField="CatchAllData" ma:web="f5069b46-d871-4c5a-a3f1-94d944bcedd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9390c94d-74f8-4df9-83d1-1e483b685228}" ma:internalName="TaxCatchAllLabel" ma:readOnly="true" ma:showField="CatchAllDataLabel" ma:web="f5069b46-d871-4c5a-a3f1-94d944bcedd6">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Waarde van de document-id" ma:description="De waarde van de document-id die aan dit item is toegewezen." ma:internalName="_dlc_DocId" ma:readOnly="true">
      <xsd:simpleType>
        <xsd:restriction base="dms:Text"/>
      </xsd:simpleType>
    </xsd:element>
    <xsd:element name="_dlc_DocIdUrl" ma:index="18"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Id blijven behouden" ma:description="Id behouden tijdens toevoegen." ma:hidden="true" ma:internalName="_dlc_DocIdPersistId" ma:readOnly="true">
      <xsd:simpleType>
        <xsd:restriction base="dms:Boolean"/>
      </xsd:simpleType>
    </xsd:element>
    <xsd:element name="DocumentType" ma:index="20" nillable="true" ma:displayName="DocumentType" ma:format="Dropdown" ma:internalName="DocumentType0" ma:readOnly="false">
      <xsd:simpleType>
        <xsd:restriction base="dms:Choice">
          <xsd:enumeration value="VLMBasisdocument"/>
          <xsd:enumeration value="Advies"/>
          <xsd:enumeration value="Afsprakennota - Beleidslijn"/>
          <xsd:enumeration value="Afsprakennota - Handleiding"/>
          <xsd:enumeration value="Afsprakennota - Instructie"/>
          <xsd:enumeration value="Afsprakennota - Richtlijn"/>
          <xsd:enumeration value="Afsprakennota - Vademecum"/>
          <xsd:enumeration value="Akte"/>
          <xsd:enumeration value="Beeldmateriaal"/>
          <xsd:enumeration value="Beleidsdocument - Beleidsopdracht"/>
          <xsd:enumeration value="Beleidsdocument - Beleidsplan"/>
          <xsd:enumeration value="Beleidsdocument - Regeringsbeslissing"/>
          <xsd:enumeration value="Beslissing"/>
          <xsd:enumeration value="Bezwaar"/>
          <xsd:enumeration value="Correspondentie"/>
          <xsd:enumeration value="Financieel Document"/>
          <xsd:enumeration value="Formulier"/>
          <xsd:enumeration value="Kaartmateriaal"/>
          <xsd:enumeration value="Lijst"/>
          <xsd:enumeration value="Nieuwsbericht"/>
          <xsd:enumeration value="Overeenkomst"/>
          <xsd:enumeration value="Overheidsopdracht -  Offerte"/>
          <xsd:enumeration value="Overheidsopdracht - Bestek"/>
          <xsd:enumeration value="Overheidsopdracht - Borgstelling"/>
          <xsd:enumeration value="Overheidsopdracht - Diversen"/>
          <xsd:enumeration value="Overheidsopdracht - Gunningsverslag"/>
          <xsd:enumeration value="Persartikel"/>
          <xsd:enumeration value="Persbericht"/>
          <xsd:enumeration value="Presentatie"/>
          <xsd:enumeration value="Proces-Verbaal"/>
          <xsd:enumeration value="Projectfiche"/>
          <xsd:enumeration value="Publicatie"/>
          <xsd:enumeration value="Rapport"/>
          <xsd:enumeration value="Schema"/>
          <xsd:enumeration value="Sjabloon"/>
          <xsd:enumeration value="Vergaderstuk - Agenda"/>
          <xsd:enumeration value="Vergaderstuk - Mededeling"/>
          <xsd:enumeration value="Vergaderstuk - Nota"/>
          <xsd:enumeration value="Vergaderstuk - Verslag"/>
          <xsd:enumeration value="Vergunning"/>
          <xsd:enumeration value="Wetgeving"/>
        </xsd:restriction>
      </xsd:simpleType>
    </xsd:element>
    <xsd:element name="Referentiejaar" ma:index="21" nillable="true" ma:displayName="Referentiejaar" ma:default="2025" ma:format="Dropdown" ma:internalName="Referentiejaar">
      <xsd:simpleType>
        <xsd:restriction base="dms:Choice">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enumeration value="1997"/>
          <xsd:enumeration value="1996"/>
          <xsd:enumeration value="1995"/>
          <xsd:enumeration value="1994"/>
          <xsd:enumeration value="1993"/>
          <xsd:enumeration value="1992"/>
          <xsd:enumeration value="1991"/>
          <xsd:enumeration value="1990"/>
          <xsd:enumeration value="1980-1989"/>
          <xsd:enumeration value="1970-1979"/>
          <xsd:enumeration value="1960-1969"/>
        </xsd:restriction>
      </xsd:simpleType>
    </xsd:element>
  </xsd:schema>
  <xsd:schema xmlns:xsd="http://www.w3.org/2001/XMLSchema" xmlns:xs="http://www.w3.org/2001/XMLSchema" xmlns:dms="http://schemas.microsoft.com/office/2006/documentManagement/types" xmlns:pc="http://schemas.microsoft.com/office/infopath/2007/PartnerControls" targetNamespace="ee899bb6-127b-4f43-8fd6-d274e5d18b69" elementFormDefault="qualified">
    <xsd:import namespace="http://schemas.microsoft.com/office/2006/documentManagement/types"/>
    <xsd:import namespace="http://schemas.microsoft.com/office/infopath/2007/PartnerControls"/>
    <xsd:element name="MetadataThema_Note" ma:index="13" ma:taxonomy="true" ma:internalName="MetadataThema_Note" ma:taxonomyFieldName="MetadataThema" ma:displayName="Metadata Thema" ma:default="" ma:fieldId="{74d45c30-94ed-483d-84a2-4e507424c825}" ma:taxonomyMulti="true" ma:sspId="0c5116a7-fc45-434b-8d6e-256aff411b4d" ma:termSetId="91eb6c2e-6a01-43af-915e-3c60149c6abc" ma:anchorId="00000000-0000-0000-0000-000000000000" ma:open="false" ma:isKeyword="false">
      <xsd:complexType>
        <xsd:sequence>
          <xsd:element ref="pc:Terms" minOccurs="0" maxOccurs="1"/>
        </xsd:sequence>
      </xsd:complexType>
    </xsd:element>
    <xsd:element name="MetadataProject_Note" ma:index="14" nillable="true" ma:taxonomy="true" ma:internalName="MetadataProject_Note" ma:taxonomyFieldName="MetadataProject" ma:displayName="Metadata Project" ma:default="" ma:fieldId="{a8722080-02e6-48f1-92b2-e502c8ec7081}" ma:taxonomyMulti="true" ma:sspId="0c5116a7-fc45-434b-8d6e-256aff411b4d" ma:termSetId="a5061696-012e-40f0-a236-af6fbb839a75" ma:anchorId="00000000-0000-0000-0000-000000000000" ma:open="false" ma:isKeyword="false">
      <xsd:complexType>
        <xsd:sequence>
          <xsd:element ref="pc:Terms" minOccurs="0" maxOccurs="1"/>
        </xsd:sequence>
      </xsd:complexType>
    </xsd:element>
    <xsd:element name="MetadataDoelgroep_Note" ma:index="15" nillable="true" ma:displayName="Metadata Doelgroep" ma:hidden="true" ma:internalName="MetadataDoelgroep_Not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069b46-d871-4c5a-a3f1-94d944bcedd6" elementFormDefault="qualified">
    <xsd:import namespace="http://schemas.microsoft.com/office/2006/documentManagement/types"/>
    <xsd:import namespace="http://schemas.microsoft.com/office/infopath/2007/PartnerControls"/>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452419D-C91C-411F-AFE8-BFF38549098D}">
  <ds:schemaRefs>
    <ds:schemaRef ds:uri="http://schemas.microsoft.com/office/2006/metadata/customXsn"/>
  </ds:schemaRefs>
</ds:datastoreItem>
</file>

<file path=customXml/itemProps2.xml><?xml version="1.0" encoding="utf-8"?>
<ds:datastoreItem xmlns:ds="http://schemas.openxmlformats.org/officeDocument/2006/customXml" ds:itemID="{0582E2E1-1C43-4E5A-813B-97E9640393E4}"/>
</file>

<file path=customXml/itemProps3.xml><?xml version="1.0" encoding="utf-8"?>
<ds:datastoreItem xmlns:ds="http://schemas.openxmlformats.org/officeDocument/2006/customXml" ds:itemID="{0E481DC0-24D6-40A4-BA84-13F181CA8D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27886-e409-4f58-aea8-31bc2a2f8bea"/>
    <ds:schemaRef ds:uri="ee899bb6-127b-4f43-8fd6-d274e5d18b69"/>
    <ds:schemaRef ds:uri="f5069b46-d871-4c5a-a3f1-94d944bced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FA6B15-F66C-43AB-BFE6-3F8DDD804A81}">
  <ds:schemaRefs>
    <ds:schemaRef ds:uri="http://schemas.microsoft.com/office/2006/metadata/properties"/>
    <ds:schemaRef ds:uri="http://schemas.microsoft.com/office/infopath/2007/PartnerControls"/>
    <ds:schemaRef ds:uri="ee899bb6-127b-4f43-8fd6-d274e5d18b69"/>
    <ds:schemaRef ds:uri="52a27886-e409-4f58-aea8-31bc2a2f8bea"/>
  </ds:schemaRefs>
</ds:datastoreItem>
</file>

<file path=customXml/itemProps5.xml><?xml version="1.0" encoding="utf-8"?>
<ds:datastoreItem xmlns:ds="http://schemas.openxmlformats.org/officeDocument/2006/customXml" ds:itemID="{EC9FEA55-B166-4DA2-BF40-084A5D7DEA17}">
  <ds:schemaRefs>
    <ds:schemaRef ds:uri="http://schemas.microsoft.com/sharepoint/v3/contenttype/forms"/>
  </ds:schemaRefs>
</ds:datastoreItem>
</file>

<file path=customXml/itemProps6.xml><?xml version="1.0" encoding="utf-8"?>
<ds:datastoreItem xmlns:ds="http://schemas.openxmlformats.org/officeDocument/2006/customXml" ds:itemID="{30C77232-8446-4FC2-9D58-F719A06AC97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 te vullen voor scoring</vt:lpstr>
      <vt:lpstr>Achtergrond_ongewijzigd laten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Sanne Van Den Berge | BOS+</dc:creator>
  <cp:keywords/>
  <dc:description/>
  <cp:lastModifiedBy>Sigrid Verhaeghe</cp:lastModifiedBy>
  <cp:revision/>
  <dcterms:created xsi:type="dcterms:W3CDTF">2025-07-08T20:32:57Z</dcterms:created>
  <dcterms:modified xsi:type="dcterms:W3CDTF">2025-12-23T10:37:46Z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0x0101006698C3EA06960646931FECBF22C421CF</vt:lpwstr>
  </property>
  <property fmtid="{D5CDD505-2E9C-101B-9397-08002B2CF9AE}" pid="4" name="MetadataThema">
    <vt:lpwstr>105;#Plattelandsbeleid|0951354b-cdd0-4334-9aee-ac3cfec4cada</vt:lpwstr>
  </property>
  <property fmtid="{D5CDD505-2E9C-101B-9397-08002B2CF9AE}" pid="5" name="_dlc_DocIdItemGuid">
    <vt:lpwstr>6d015f76-ec3f-4d51-9cc7-44bba14bd0e5</vt:lpwstr>
  </property>
  <property fmtid="{D5CDD505-2E9C-101B-9397-08002B2CF9AE}" pid="6" name="MetadataProject">
    <vt:lpwstr/>
  </property>
</Properties>
</file>